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29" windowWidth="19944" windowHeight="1225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<sst xmlns="http://schemas.openxmlformats.org/spreadsheetml/2006/main" count="16" uniqueCount="16">
  <si>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Umrechnung von Bodenrichtwerten</t>
  </si>
  <si>
    <t>Gutachterausschusss für Grund-</t>
  </si>
  <si>
    <t>stückswerte in Hannover, 1984</t>
  </si>
  <si>
    <t>Schnoor, Hamburg 1989</t>
  </si>
  <si>
    <t>Schubert, Bad Doberan 1994</t>
  </si>
  <si>
    <t xml:space="preserve"> auf abweichende Grundstücksgrößen</t>
  </si>
  <si>
    <t>y = 8,1941 * x HOCH -0,3045</t>
  </si>
  <si>
    <t>y = 14,51 * x HOCH -0,387</t>
  </si>
  <si>
    <t>y = 8,36 * x HOCH -0,307</t>
  </si>
  <si>
    <t>y = Umrechnungskoeffizient</t>
  </si>
  <si>
    <t>x = Grundstücksgröße in m²</t>
  </si>
  <si>
    <t>Bodenrichtwert pro m²</t>
  </si>
  <si>
    <t>Bezugsgröße des Bodenrichtwertes in m² / Umrechnungskoeffizient</t>
  </si>
  <si>
    <t>tatsächliche Grundstücksgröße in m² / Umrechnungskoeffizient</t>
  </si>
  <si>
    <t>umger.Bodenrichtwert bezogen auf die tatsächl. Grundstücksgröße pro m²</t>
  </si>
  <si>
    <t>umgerechneter Bodenrichtwert pro m² als Mittelwert aus drei Statistischen Reihen gerundet: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</si>
</sst>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 textRotation="90"/>
    </xf>
    <xf numFmtId="0" fontId="2" fillId="3" borderId="3" xfId="0" applyFont="1" applyFill="1" applyBorder="1" applyAlignment="1">
      <alignment horizontal="left"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right" textRotation="90"/>
    </xf>
    <xf numFmtId="0" fontId="3" fillId="3" borderId="3" xfId="0" applyFont="1" applyFill="1" applyBorder="1" applyAlignment="1">
      <alignment textRotation="90"/>
    </xf>
    <xf numFmtId="0" fontId="1" fillId="3" borderId="5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2" borderId="7" xfId="0" applyFill="1" applyBorder="1" applyAlignment="1">
      <alignment/>
    </xf>
    <xf numFmtId="44" fontId="3" fillId="3" borderId="0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right"/>
    </xf>
    <xf numFmtId="164" fontId="0" fillId="2" borderId="8" xfId="15" applyNumberFormat="1" applyFill="1" applyBorder="1" applyAlignment="1">
      <alignment/>
    </xf>
    <xf numFmtId="43" fontId="3" fillId="3" borderId="9" xfId="0" applyNumberFormat="1" applyFont="1" applyFill="1" applyBorder="1" applyAlignment="1">
      <alignment/>
    </xf>
    <xf numFmtId="43" fontId="3" fillId="3" borderId="10" xfId="0" applyNumberFormat="1" applyFon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7" xfId="15" applyNumberFormat="1" applyFill="1" applyBorder="1" applyAlignment="1">
      <alignment/>
    </xf>
    <xf numFmtId="43" fontId="3" fillId="3" borderId="0" xfId="0" applyNumberFormat="1" applyFont="1" applyFill="1" applyBorder="1" applyAlignment="1">
      <alignment/>
    </xf>
    <xf numFmtId="164" fontId="0" fillId="2" borderId="7" xfId="0" applyNumberFormat="1" applyFill="1" applyBorder="1" applyAlignment="1">
      <alignment/>
    </xf>
    <xf numFmtId="44" fontId="3" fillId="3" borderId="9" xfId="18" applyFont="1" applyFill="1" applyBorder="1" applyAlignment="1">
      <alignment/>
    </xf>
    <xf numFmtId="0" fontId="0" fillId="2" borderId="8" xfId="0" applyFill="1" applyBorder="1" applyAlignment="1">
      <alignment/>
    </xf>
    <xf numFmtId="44" fontId="3" fillId="3" borderId="10" xfId="18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44" fontId="3" fillId="0" borderId="11" xfId="18" applyFont="1" applyFill="1" applyBorder="1" applyAlignment="1" applyProtection="1">
      <alignment/>
      <protection locked="0"/>
    </xf>
    <xf numFmtId="43" fontId="3" fillId="0" borderId="9" xfId="15" applyFont="1" applyFill="1" applyBorder="1" applyAlignment="1" applyProtection="1">
      <alignment/>
      <protection locked="0"/>
    </xf>
    <xf numFmtId="43" fontId="3" fillId="0" borderId="11" xfId="15" applyFont="1" applyFill="1" applyBorder="1" applyAlignment="1" applyProtection="1">
      <alignment/>
      <protection locked="0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4" fontId="6" fillId="3" borderId="0" xfId="18" applyFont="1" applyFill="1" applyBorder="1" applyAlignment="1">
      <alignment horizontal="left"/>
    </xf>
    <xf numFmtId="44" fontId="6" fillId="3" borderId="7" xfId="18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5" sqref="B5"/>
    </sheetView>
  </sheetViews>
  <sheetFormatPr defaultColWidth="11.421875" defaultRowHeight="12.75"/>
  <cols>
    <col min="1" max="1" width="67.421875" style="0" bestFit="1" customWidth="1"/>
    <col min="2" max="2" width="11.28125" style="0" customWidth="1"/>
    <col min="3" max="3" width="8.14062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49.25">
      <c r="A2" s="2" t="s">
        <v>0</v>
      </c>
      <c r="B2" s="3" t="s">
        <v>1</v>
      </c>
      <c r="C2" s="4" t="s">
        <v>2</v>
      </c>
      <c r="D2" s="3" t="s">
        <v>3</v>
      </c>
      <c r="E2" s="5"/>
      <c r="F2" s="6" t="s">
        <v>4</v>
      </c>
      <c r="G2" s="7"/>
    </row>
    <row r="3" spans="1:7" ht="22.5">
      <c r="A3" s="8" t="s">
        <v>5</v>
      </c>
      <c r="B3" s="36" t="s">
        <v>6</v>
      </c>
      <c r="C3" s="37"/>
      <c r="D3" s="36" t="s">
        <v>7</v>
      </c>
      <c r="E3" s="37"/>
      <c r="F3" s="38" t="s">
        <v>8</v>
      </c>
      <c r="G3" s="37"/>
    </row>
    <row r="4" spans="1:7" ht="12.75">
      <c r="A4" s="9"/>
      <c r="B4" s="39" t="s">
        <v>9</v>
      </c>
      <c r="C4" s="40"/>
      <c r="D4" s="40"/>
      <c r="E4" s="40" t="s">
        <v>10</v>
      </c>
      <c r="F4" s="40"/>
      <c r="G4" s="41"/>
    </row>
    <row r="5" spans="1:7" ht="12.75">
      <c r="A5" s="10" t="s">
        <v>11</v>
      </c>
      <c r="B5" s="29"/>
      <c r="C5" s="11"/>
      <c r="D5" s="12">
        <f>B5</f>
        <v>0</v>
      </c>
      <c r="E5" s="11"/>
      <c r="F5" s="12">
        <f>D5</f>
        <v>0</v>
      </c>
      <c r="G5" s="11"/>
    </row>
    <row r="6" spans="1:7" ht="12.75">
      <c r="A6" s="13" t="s">
        <v>12</v>
      </c>
      <c r="B6" s="30"/>
      <c r="C6" s="14" t="e">
        <f>8.1941*POWER(B6,-0.3045)</f>
        <v>#DIV/0!</v>
      </c>
      <c r="D6" s="15">
        <f>B6</f>
        <v>0</v>
      </c>
      <c r="E6" s="14" t="e">
        <f>14.51*POWER(D6,-0.387)</f>
        <v>#DIV/0!</v>
      </c>
      <c r="F6" s="16">
        <f>D6</f>
        <v>0</v>
      </c>
      <c r="G6" s="17" t="e">
        <f>8.36*(POWER(F6,-0.307))</f>
        <v>#DIV/0!</v>
      </c>
    </row>
    <row r="7" spans="1:7" ht="12.75">
      <c r="A7" s="10" t="s">
        <v>13</v>
      </c>
      <c r="B7" s="31"/>
      <c r="C7" s="18" t="e">
        <f>8.1941*POWER(B7,-0.3045)</f>
        <v>#DIV/0!</v>
      </c>
      <c r="D7" s="19">
        <f>B7</f>
        <v>0</v>
      </c>
      <c r="E7" s="18" t="e">
        <f>14.51*POWER(D7,-0.387)</f>
        <v>#DIV/0!</v>
      </c>
      <c r="F7" s="19">
        <f>D7</f>
        <v>0</v>
      </c>
      <c r="G7" s="20" t="e">
        <f>8.36*(POWER(F7,-0.307))</f>
        <v>#DIV/0!</v>
      </c>
    </row>
    <row r="8" spans="1:7" ht="12.75">
      <c r="A8" s="13" t="s">
        <v>14</v>
      </c>
      <c r="B8" s="21" t="e">
        <f>ROUND(C7*B5/C6,2)</f>
        <v>#DIV/0!</v>
      </c>
      <c r="C8" s="22"/>
      <c r="D8" s="23" t="e">
        <f>ROUND(E7*D5/E6,2)</f>
        <v>#DIV/0!</v>
      </c>
      <c r="E8" s="22"/>
      <c r="F8" s="23" t="e">
        <f>ROUND(G7*F5/G6,2)</f>
        <v>#DIV/0!</v>
      </c>
      <c r="G8" s="22"/>
    </row>
    <row r="9" spans="1:7" ht="12.75">
      <c r="A9" s="24"/>
      <c r="B9" s="25"/>
      <c r="C9" s="25"/>
      <c r="D9" s="25"/>
      <c r="E9" s="25"/>
      <c r="F9" s="25"/>
      <c r="G9" s="26"/>
    </row>
    <row r="10" spans="1:7" ht="17.25">
      <c r="A10" s="32" t="s">
        <v>15</v>
      </c>
      <c r="B10" s="33"/>
      <c r="C10" s="33"/>
      <c r="D10" s="33"/>
      <c r="E10" s="33"/>
      <c r="F10" s="34" t="e">
        <f>ROUND(AVERAGE(D8,F8,B8),0)</f>
        <v>#DIV/0!</v>
      </c>
      <c r="G10" s="35"/>
    </row>
    <row r="11" spans="1:7" ht="12.75">
      <c r="A11" s="27"/>
      <c r="B11" s="28"/>
      <c r="C11" s="28"/>
      <c r="D11" s="28"/>
      <c r="E11" s="28"/>
      <c r="F11" s="28"/>
      <c r="G11" s="1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0:E10"/>
    <mergeCell ref="F10:G10"/>
    <mergeCell ref="B3:C3"/>
    <mergeCell ref="D3:E3"/>
    <mergeCell ref="F3:G3"/>
    <mergeCell ref="B4:D4"/>
    <mergeCell ref="E4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Schmidt</dc:creator>
  <cp:keywords/>
  <dc:description/>
  <cp:lastModifiedBy>Christoph Schmidt</cp:lastModifiedBy>
  <dcterms:created xsi:type="dcterms:W3CDTF">2011-05-17T11:51:38Z</dcterms:created>
  <dcterms:modified xsi:type="dcterms:W3CDTF">2011-05-17T11:58:13Z</dcterms:modified>
  <cp:category/>
  <cp:version/>
  <cp:contentType/>
  <cp:contentStatus/>
</cp:coreProperties>
</file>